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2018-2019 tanácsadás\"/>
    </mc:Choice>
  </mc:AlternateContent>
  <bookViews>
    <workbookView xWindow="0" yWindow="0" windowWidth="20460" windowHeight="7680"/>
  </bookViews>
  <sheets>
    <sheet name="Worksheet" sheetId="1" r:id="rId1"/>
    <sheet name="Munka1" sheetId="2" r:id="rId2"/>
  </sheets>
  <calcPr calcId="152511"/>
</workbook>
</file>

<file path=xl/calcChain.xml><?xml version="1.0" encoding="utf-8"?>
<calcChain xmlns="http://schemas.openxmlformats.org/spreadsheetml/2006/main">
  <c r="E13" i="1" l="1"/>
  <c r="F13" i="1" s="1"/>
  <c r="G13" i="1" s="1"/>
  <c r="E23" i="1" l="1"/>
  <c r="F23" i="1" s="1"/>
  <c r="G23" i="1" s="1"/>
  <c r="E2" i="1"/>
  <c r="F2" i="1" s="1"/>
  <c r="G2" i="1" s="1"/>
  <c r="E3" i="1" l="1"/>
  <c r="F3" i="1" s="1"/>
  <c r="G3" i="1" s="1"/>
  <c r="E5" i="1"/>
  <c r="F5" i="1"/>
  <c r="G5" i="1" s="1"/>
  <c r="E6" i="1"/>
  <c r="F6" i="1" s="1"/>
  <c r="G6" i="1" s="1"/>
  <c r="E7" i="1"/>
  <c r="F7" i="1" s="1"/>
  <c r="G7" i="1" s="1"/>
  <c r="E8" i="1"/>
  <c r="F8" i="1"/>
  <c r="G8" i="1" s="1"/>
  <c r="E9" i="1"/>
  <c r="F9" i="1" s="1"/>
  <c r="G9" i="1" s="1"/>
  <c r="E10" i="1"/>
  <c r="F10" i="1" s="1"/>
  <c r="G10" i="1" s="1"/>
  <c r="E11" i="1"/>
  <c r="F11" i="1" s="1"/>
  <c r="G11" i="1" s="1"/>
  <c r="E12" i="1"/>
  <c r="F12" i="1" s="1"/>
  <c r="G12" i="1" s="1"/>
  <c r="E14" i="1"/>
  <c r="F14" i="1" s="1"/>
  <c r="G14" i="1" s="1"/>
  <c r="E15" i="1"/>
  <c r="F15" i="1" s="1"/>
  <c r="G15" i="1" s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42" i="1"/>
  <c r="F42" i="1" s="1"/>
  <c r="G42" i="1" s="1"/>
  <c r="E43" i="1"/>
  <c r="F43" i="1" s="1"/>
  <c r="G43" i="1" s="1"/>
  <c r="E44" i="1"/>
  <c r="F44" i="1" s="1"/>
  <c r="G44" i="1" s="1"/>
  <c r="E45" i="1"/>
  <c r="F45" i="1" s="1"/>
  <c r="G45" i="1" s="1"/>
  <c r="E46" i="1"/>
  <c r="F46" i="1" s="1"/>
  <c r="G46" i="1" s="1"/>
  <c r="E47" i="1"/>
  <c r="F47" i="1" s="1"/>
  <c r="G47" i="1" s="1"/>
  <c r="E48" i="1"/>
  <c r="F48" i="1" s="1"/>
  <c r="G48" i="1" s="1"/>
  <c r="E49" i="1"/>
  <c r="F49" i="1" s="1"/>
  <c r="G49" i="1" s="1"/>
  <c r="E50" i="1"/>
  <c r="F50" i="1" s="1"/>
  <c r="G50" i="1" s="1"/>
  <c r="E51" i="1"/>
  <c r="F51" i="1" s="1"/>
  <c r="G51" i="1" s="1"/>
  <c r="E52" i="1"/>
  <c r="F52" i="1" s="1"/>
  <c r="G52" i="1" s="1"/>
  <c r="F4" i="1"/>
  <c r="G4" i="1" s="1"/>
</calcChain>
</file>

<file path=xl/sharedStrings.xml><?xml version="1.0" encoding="utf-8"?>
<sst xmlns="http://schemas.openxmlformats.org/spreadsheetml/2006/main" count="61" uniqueCount="60">
  <si>
    <t>Autószerelő</t>
  </si>
  <si>
    <t>Cukrász</t>
  </si>
  <si>
    <t>Szakács</t>
  </si>
  <si>
    <t>Karosszérialakatos</t>
  </si>
  <si>
    <t>Eladó</t>
  </si>
  <si>
    <t>Asztalos</t>
  </si>
  <si>
    <t>Villanyszerelő</t>
  </si>
  <si>
    <t>Gyakorló ápoló</t>
  </si>
  <si>
    <t>Női szabó</t>
  </si>
  <si>
    <t>Szociális gondozó és ápoló</t>
  </si>
  <si>
    <t>Fodrász</t>
  </si>
  <si>
    <t>Ipari gépész</t>
  </si>
  <si>
    <t>Gépgyártástechnológiai technikus</t>
  </si>
  <si>
    <t>Pincér</t>
  </si>
  <si>
    <t>Kereskedő</t>
  </si>
  <si>
    <t>Gyógyszertári asszisztens</t>
  </si>
  <si>
    <t>Kozmetikus</t>
  </si>
  <si>
    <t>Járműfényező</t>
  </si>
  <si>
    <t>Fogtechnikus</t>
  </si>
  <si>
    <t>Festő, mázoló, tapétázó</t>
  </si>
  <si>
    <t>Központifűtés- és gázhálózat rendszerszerelő</t>
  </si>
  <si>
    <t>Szerszámkészítő</t>
  </si>
  <si>
    <t>Számítógép-szerelő, karbantartó</t>
  </si>
  <si>
    <t>Ács</t>
  </si>
  <si>
    <t>Épület- és szerkezetlakatos</t>
  </si>
  <si>
    <t>Konyhai kisegítő</t>
  </si>
  <si>
    <t>Elektronikai műszerész</t>
  </si>
  <si>
    <t>Gépi forgácsoló</t>
  </si>
  <si>
    <t>Hegesztő</t>
  </si>
  <si>
    <t>Motorkerékpár-szerelő</t>
  </si>
  <si>
    <t>szakképesítés</t>
  </si>
  <si>
    <t>OKJ száma</t>
  </si>
  <si>
    <t>súlyszorzó</t>
  </si>
  <si>
    <t>éves normatíva</t>
  </si>
  <si>
    <t>havi normatíva</t>
  </si>
  <si>
    <t>esti felnőttoktatás</t>
  </si>
  <si>
    <t>Forrás: 280/2011. (XII. 20.) Korm. rendelet</t>
  </si>
  <si>
    <t>Logisztikai és szállítmányozási ügyintéző</t>
  </si>
  <si>
    <t>Kőműves</t>
  </si>
  <si>
    <t>Tehergépkocsi-vezető</t>
  </si>
  <si>
    <t>Autóbuszvezető</t>
  </si>
  <si>
    <t>Műszaki informatikus</t>
  </si>
  <si>
    <t>Autótechnikus</t>
  </si>
  <si>
    <t>Burkoló</t>
  </si>
  <si>
    <t>Elektronikai technikus</t>
  </si>
  <si>
    <t>Faipari technikus</t>
  </si>
  <si>
    <t>Gáz- és hőtermelő berendezés-szerelő</t>
  </si>
  <si>
    <t>Gyakorló mentőápoló</t>
  </si>
  <si>
    <t>Informatikai rendszerüzemeltető</t>
  </si>
  <si>
    <t>Kárpitos</t>
  </si>
  <si>
    <t>Kishajóépítő, -karbantartó</t>
  </si>
  <si>
    <t>Látszerész és optikai árucikk-kereskedő</t>
  </si>
  <si>
    <t>Nyomdaipari technikus</t>
  </si>
  <si>
    <t>Tetőfedő</t>
  </si>
  <si>
    <t>Vendéglátásszervező</t>
  </si>
  <si>
    <r>
      <rPr>
        <b/>
        <sz val="9"/>
        <color indexed="8"/>
        <rFont val="Times New Roman"/>
        <family val="1"/>
        <charset val="238"/>
      </rPr>
      <t>éves normatíva</t>
    </r>
    <r>
      <rPr>
        <sz val="9"/>
        <color indexed="8"/>
        <rFont val="Times New Roman"/>
        <family val="1"/>
        <charset val="238"/>
      </rPr>
      <t>= 480000 Ft x súlyszorzó</t>
    </r>
  </si>
  <si>
    <r>
      <rPr>
        <b/>
        <sz val="9"/>
        <color indexed="8"/>
        <rFont val="Times New Roman"/>
        <family val="1"/>
        <charset val="238"/>
      </rPr>
      <t>havi normatíva</t>
    </r>
    <r>
      <rPr>
        <sz val="9"/>
        <color indexed="8"/>
        <rFont val="Times New Roman"/>
        <family val="1"/>
        <charset val="238"/>
      </rPr>
      <t>= éves normatíva / 12 hónap</t>
    </r>
  </si>
  <si>
    <r>
      <rPr>
        <b/>
        <sz val="8"/>
        <color indexed="8"/>
        <rFont val="Times New Roman"/>
        <family val="1"/>
        <charset val="238"/>
      </rPr>
      <t>esti oktatás munkarendje</t>
    </r>
    <r>
      <rPr>
        <sz val="8"/>
        <color indexed="8"/>
        <rFont val="Times New Roman"/>
        <family val="1"/>
        <charset val="238"/>
      </rPr>
      <t xml:space="preserve"> szerint folyó felnőttoktatás esetében a meghatározott szakképesítésenkénti súlyszorzó szorzatának 60%-a.</t>
    </r>
  </si>
  <si>
    <t>Gyakorló csecsemő- és gyermekápoló</t>
  </si>
  <si>
    <t>Épületgépész technikus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</si>
</sst>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i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3"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center" wrapText="1"/>
    </xf>
    <xf numFmtId="1" fontId="1" fillId="0" borderId="1" xfId="0" applyNumberFormat="1" applyFont="1" applyFill="1" applyBorder="1" applyAlignment="1" applyProtection="1">
      <alignment horizontal="center" wrapText="1"/>
    </xf>
    <xf numFmtId="0" fontId="2" fillId="0" borderId="0" xfId="0" applyFont="1" applyFill="1" applyProtection="1"/>
    <xf numFmtId="0" fontId="4" fillId="0" borderId="0" xfId="0" applyFont="1" applyFill="1" applyProtection="1"/>
    <xf numFmtId="1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3" fillId="3" borderId="1" xfId="0" applyFont="1" applyFill="1" applyBorder="1" applyAlignment="1" applyProtection="1">
      <alignment horizontal="left"/>
    </xf>
    <xf numFmtId="1" fontId="3" fillId="3" borderId="1" xfId="0" applyNumberFormat="1" applyFont="1" applyFill="1" applyBorder="1" applyAlignment="1" applyProtection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7"/>
  <sheetViews>
    <sheetView tabSelected="1" workbookViewId="0"/>
  </sheetViews>
  <sheetFormatPr defaultRowHeight="15" x14ac:dyDescent="0.25"/>
  <cols>
    <col min="2" max="2" width="35.28515625" customWidth="1"/>
    <col min="3" max="3" width="10" bestFit="1" customWidth="1"/>
    <col min="4" max="4" width="9.42578125" bestFit="1" customWidth="1"/>
    <col min="5" max="6" width="8.7109375" bestFit="1" customWidth="1"/>
    <col min="7" max="7" width="11.7109375" bestFit="1" customWidth="1"/>
  </cols>
  <sheetData>
    <row r="1" spans="2:7" ht="26.25" x14ac:dyDescent="0.25">
      <c r="B1" s="1" t="s">
        <v>30</v>
      </c>
      <c r="C1" s="1" t="s">
        <v>31</v>
      </c>
      <c r="D1" s="2" t="s">
        <v>32</v>
      </c>
      <c r="E1" s="3" t="s">
        <v>33</v>
      </c>
      <c r="F1" s="1" t="s">
        <v>34</v>
      </c>
      <c r="G1" s="3" t="s">
        <v>35</v>
      </c>
    </row>
    <row r="2" spans="2:7" s="5" customFormat="1" x14ac:dyDescent="0.25">
      <c r="B2" s="16" t="s">
        <v>23</v>
      </c>
      <c r="C2" s="17">
        <v>3458201</v>
      </c>
      <c r="D2" s="22">
        <v>1.8368</v>
      </c>
      <c r="E2" s="17">
        <f>D2*480000</f>
        <v>881664</v>
      </c>
      <c r="F2" s="17">
        <f>E2/12</f>
        <v>73472</v>
      </c>
      <c r="G2" s="17">
        <f>F2*0.6</f>
        <v>44083.199999999997</v>
      </c>
    </row>
    <row r="3" spans="2:7" s="5" customFormat="1" x14ac:dyDescent="0.25">
      <c r="B3" s="10" t="s">
        <v>5</v>
      </c>
      <c r="C3" s="6">
        <v>3454302</v>
      </c>
      <c r="D3" s="7">
        <v>1.5027999999999999</v>
      </c>
      <c r="E3" s="6">
        <f t="shared" ref="E3:E52" si="0">D3*480000</f>
        <v>721344</v>
      </c>
      <c r="F3" s="6">
        <f t="shared" ref="F3:F52" si="1">E3/12</f>
        <v>60112</v>
      </c>
      <c r="G3" s="6">
        <f t="shared" ref="G3:G52" si="2">F3*0.6</f>
        <v>36067.199999999997</v>
      </c>
    </row>
    <row r="4" spans="2:7" s="5" customFormat="1" x14ac:dyDescent="0.25">
      <c r="B4" s="16" t="s">
        <v>40</v>
      </c>
      <c r="C4" s="17">
        <v>3584101</v>
      </c>
      <c r="D4" s="22">
        <v>3.5573999999999999</v>
      </c>
      <c r="E4" s="17">
        <v>1707552</v>
      </c>
      <c r="F4" s="17">
        <f t="shared" si="1"/>
        <v>142296</v>
      </c>
      <c r="G4" s="17">
        <f t="shared" si="2"/>
        <v>85377.599999999991</v>
      </c>
    </row>
    <row r="5" spans="2:7" x14ac:dyDescent="0.25">
      <c r="B5" s="10" t="s">
        <v>0</v>
      </c>
      <c r="C5" s="8">
        <v>5452502</v>
      </c>
      <c r="D5" s="9">
        <v>1.2524</v>
      </c>
      <c r="E5" s="8">
        <f t="shared" si="0"/>
        <v>601152</v>
      </c>
      <c r="F5" s="6">
        <f t="shared" si="1"/>
        <v>50096</v>
      </c>
      <c r="G5" s="6">
        <f t="shared" si="2"/>
        <v>30057.599999999999</v>
      </c>
    </row>
    <row r="6" spans="2:7" x14ac:dyDescent="0.25">
      <c r="B6" s="16" t="s">
        <v>42</v>
      </c>
      <c r="C6" s="18">
        <v>5552501</v>
      </c>
      <c r="D6" s="19">
        <v>0.99</v>
      </c>
      <c r="E6" s="18">
        <f t="shared" si="0"/>
        <v>475200</v>
      </c>
      <c r="F6" s="17">
        <f t="shared" si="1"/>
        <v>39600</v>
      </c>
      <c r="G6" s="17">
        <f t="shared" si="2"/>
        <v>23760</v>
      </c>
    </row>
    <row r="7" spans="2:7" x14ac:dyDescent="0.25">
      <c r="B7" s="10" t="s">
        <v>43</v>
      </c>
      <c r="C7" s="8">
        <v>3458213</v>
      </c>
      <c r="D7" s="9">
        <v>1.3068</v>
      </c>
      <c r="E7" s="8">
        <f t="shared" si="0"/>
        <v>627264</v>
      </c>
      <c r="F7" s="6">
        <f t="shared" si="1"/>
        <v>52272</v>
      </c>
      <c r="G7" s="6">
        <f t="shared" si="2"/>
        <v>31363.199999999997</v>
      </c>
    </row>
    <row r="8" spans="2:7" x14ac:dyDescent="0.25">
      <c r="B8" s="16" t="s">
        <v>1</v>
      </c>
      <c r="C8" s="18">
        <v>3481101</v>
      </c>
      <c r="D8" s="19">
        <v>1.5027999999999999</v>
      </c>
      <c r="E8" s="18">
        <f t="shared" si="0"/>
        <v>721344</v>
      </c>
      <c r="F8" s="17">
        <f t="shared" si="1"/>
        <v>60112</v>
      </c>
      <c r="G8" s="17">
        <f t="shared" si="2"/>
        <v>36067.199999999997</v>
      </c>
    </row>
    <row r="9" spans="2:7" x14ac:dyDescent="0.25">
      <c r="B9" s="10" t="s">
        <v>4</v>
      </c>
      <c r="C9" s="8">
        <v>3434101</v>
      </c>
      <c r="D9" s="9">
        <v>1.242</v>
      </c>
      <c r="E9" s="8">
        <f t="shared" si="0"/>
        <v>596160</v>
      </c>
      <c r="F9" s="6">
        <f t="shared" si="1"/>
        <v>49680</v>
      </c>
      <c r="G9" s="6">
        <f t="shared" si="2"/>
        <v>29808</v>
      </c>
    </row>
    <row r="10" spans="2:7" x14ac:dyDescent="0.25">
      <c r="B10" s="16" t="s">
        <v>26</v>
      </c>
      <c r="C10" s="18">
        <v>3452203</v>
      </c>
      <c r="D10" s="19">
        <v>1.3662000000000001</v>
      </c>
      <c r="E10" s="18">
        <f t="shared" si="0"/>
        <v>655776</v>
      </c>
      <c r="F10" s="17">
        <f t="shared" si="1"/>
        <v>54648</v>
      </c>
      <c r="G10" s="17">
        <f t="shared" si="2"/>
        <v>32788.799999999996</v>
      </c>
    </row>
    <row r="11" spans="2:7" x14ac:dyDescent="0.25">
      <c r="B11" s="10" t="s">
        <v>44</v>
      </c>
      <c r="C11" s="8">
        <v>5452302</v>
      </c>
      <c r="D11" s="9">
        <v>1.2524</v>
      </c>
      <c r="E11" s="8">
        <f t="shared" si="0"/>
        <v>601152</v>
      </c>
      <c r="F11" s="6">
        <f t="shared" si="1"/>
        <v>50096</v>
      </c>
      <c r="G11" s="6">
        <f t="shared" si="2"/>
        <v>30057.599999999999</v>
      </c>
    </row>
    <row r="12" spans="2:7" x14ac:dyDescent="0.25">
      <c r="B12" s="16" t="s">
        <v>24</v>
      </c>
      <c r="C12" s="18">
        <v>3458203</v>
      </c>
      <c r="D12" s="19">
        <v>1.9202999999999999</v>
      </c>
      <c r="E12" s="18">
        <f t="shared" si="0"/>
        <v>921744</v>
      </c>
      <c r="F12" s="17">
        <f t="shared" si="1"/>
        <v>76812</v>
      </c>
      <c r="G12" s="17">
        <f t="shared" si="2"/>
        <v>46087.199999999997</v>
      </c>
    </row>
    <row r="13" spans="2:7" x14ac:dyDescent="0.25">
      <c r="B13" s="10" t="s">
        <v>59</v>
      </c>
      <c r="C13" s="8">
        <v>5458201</v>
      </c>
      <c r="D13" s="9">
        <v>0.98009999999999997</v>
      </c>
      <c r="E13" s="8">
        <f t="shared" ref="E13" si="3">D13*480000</f>
        <v>470448</v>
      </c>
      <c r="F13" s="6">
        <f t="shared" ref="F13" si="4">E13/12</f>
        <v>39204</v>
      </c>
      <c r="G13" s="6">
        <f t="shared" ref="G13" si="5">F13*0.6</f>
        <v>23522.399999999998</v>
      </c>
    </row>
    <row r="14" spans="2:7" x14ac:dyDescent="0.25">
      <c r="B14" s="16" t="s">
        <v>45</v>
      </c>
      <c r="C14" s="18">
        <v>5454301</v>
      </c>
      <c r="D14" s="19">
        <v>1.0246999999999999</v>
      </c>
      <c r="E14" s="18">
        <f t="shared" si="0"/>
        <v>491856</v>
      </c>
      <c r="F14" s="17">
        <f t="shared" si="1"/>
        <v>40988</v>
      </c>
      <c r="G14" s="17">
        <f t="shared" si="2"/>
        <v>24592.799999999999</v>
      </c>
    </row>
    <row r="15" spans="2:7" x14ac:dyDescent="0.25">
      <c r="B15" s="10" t="s">
        <v>19</v>
      </c>
      <c r="C15" s="8">
        <v>3458204</v>
      </c>
      <c r="D15" s="9">
        <v>1.3662000000000001</v>
      </c>
      <c r="E15" s="8">
        <f t="shared" si="0"/>
        <v>655776</v>
      </c>
      <c r="F15" s="6">
        <f t="shared" si="1"/>
        <v>54648</v>
      </c>
      <c r="G15" s="6">
        <f t="shared" si="2"/>
        <v>32788.799999999996</v>
      </c>
    </row>
    <row r="16" spans="2:7" x14ac:dyDescent="0.25">
      <c r="B16" s="16" t="s">
        <v>10</v>
      </c>
      <c r="C16" s="18">
        <v>5481501</v>
      </c>
      <c r="D16" s="19">
        <v>1.2296</v>
      </c>
      <c r="E16" s="18">
        <f t="shared" si="0"/>
        <v>590208</v>
      </c>
      <c r="F16" s="17">
        <f t="shared" si="1"/>
        <v>49184</v>
      </c>
      <c r="G16" s="17">
        <f t="shared" si="2"/>
        <v>29510.399999999998</v>
      </c>
    </row>
    <row r="17" spans="2:7" x14ac:dyDescent="0.25">
      <c r="B17" s="10" t="s">
        <v>18</v>
      </c>
      <c r="C17" s="8">
        <v>5572401</v>
      </c>
      <c r="D17" s="9">
        <v>1.6281000000000001</v>
      </c>
      <c r="E17" s="8">
        <f t="shared" si="0"/>
        <v>781488</v>
      </c>
      <c r="F17" s="6">
        <f t="shared" si="1"/>
        <v>65124</v>
      </c>
      <c r="G17" s="6">
        <f t="shared" si="2"/>
        <v>39074.400000000001</v>
      </c>
    </row>
    <row r="18" spans="2:7" x14ac:dyDescent="0.25">
      <c r="B18" s="16" t="s">
        <v>46</v>
      </c>
      <c r="C18" s="18">
        <v>3558201</v>
      </c>
      <c r="D18" s="20">
        <v>1.5027999999999999</v>
      </c>
      <c r="E18" s="18">
        <f t="shared" si="0"/>
        <v>721344</v>
      </c>
      <c r="F18" s="17">
        <f t="shared" si="1"/>
        <v>60112</v>
      </c>
      <c r="G18" s="17">
        <f t="shared" si="2"/>
        <v>36067.199999999997</v>
      </c>
    </row>
    <row r="19" spans="2:7" x14ac:dyDescent="0.25">
      <c r="B19" s="10" t="s">
        <v>12</v>
      </c>
      <c r="C19" s="8">
        <v>5452103</v>
      </c>
      <c r="D19" s="9">
        <v>1.673</v>
      </c>
      <c r="E19" s="8">
        <f t="shared" si="0"/>
        <v>803040</v>
      </c>
      <c r="F19" s="6">
        <f t="shared" si="1"/>
        <v>66920</v>
      </c>
      <c r="G19" s="6">
        <f t="shared" si="2"/>
        <v>40152</v>
      </c>
    </row>
    <row r="20" spans="2:7" x14ac:dyDescent="0.25">
      <c r="B20" s="16" t="s">
        <v>27</v>
      </c>
      <c r="C20" s="18">
        <v>3452103</v>
      </c>
      <c r="D20" s="19">
        <v>2.0076000000000001</v>
      </c>
      <c r="E20" s="18">
        <f t="shared" si="0"/>
        <v>963648</v>
      </c>
      <c r="F20" s="17">
        <f t="shared" si="1"/>
        <v>80304</v>
      </c>
      <c r="G20" s="17">
        <f t="shared" si="2"/>
        <v>48182.400000000001</v>
      </c>
    </row>
    <row r="21" spans="2:7" x14ac:dyDescent="0.25">
      <c r="B21" s="10" t="s">
        <v>7</v>
      </c>
      <c r="C21" s="8">
        <v>5472302</v>
      </c>
      <c r="D21" s="9">
        <v>1.3915</v>
      </c>
      <c r="E21" s="8">
        <f t="shared" si="0"/>
        <v>667920</v>
      </c>
      <c r="F21" s="6">
        <f t="shared" si="1"/>
        <v>55660</v>
      </c>
      <c r="G21" s="6">
        <f t="shared" si="2"/>
        <v>33396</v>
      </c>
    </row>
    <row r="22" spans="2:7" x14ac:dyDescent="0.25">
      <c r="B22" s="16" t="s">
        <v>7</v>
      </c>
      <c r="C22" s="18">
        <v>5272301</v>
      </c>
      <c r="D22" s="19">
        <v>1.3915</v>
      </c>
      <c r="E22" s="18">
        <f t="shared" si="0"/>
        <v>667920</v>
      </c>
      <c r="F22" s="17">
        <f t="shared" si="1"/>
        <v>55660</v>
      </c>
      <c r="G22" s="17">
        <f t="shared" si="2"/>
        <v>33396</v>
      </c>
    </row>
    <row r="23" spans="2:7" x14ac:dyDescent="0.25">
      <c r="B23" s="10" t="s">
        <v>58</v>
      </c>
      <c r="C23" s="8">
        <v>5472303</v>
      </c>
      <c r="D23" s="21">
        <v>1.3688</v>
      </c>
      <c r="E23" s="8">
        <f>480000*D23</f>
        <v>657024</v>
      </c>
      <c r="F23" s="6">
        <f t="shared" si="1"/>
        <v>54752</v>
      </c>
      <c r="G23" s="6">
        <f t="shared" si="2"/>
        <v>32851.199999999997</v>
      </c>
    </row>
    <row r="24" spans="2:7" x14ac:dyDescent="0.25">
      <c r="B24" s="16" t="s">
        <v>47</v>
      </c>
      <c r="C24" s="18">
        <v>5472301</v>
      </c>
      <c r="D24" s="20">
        <v>1.2524</v>
      </c>
      <c r="E24" s="18">
        <f t="shared" si="0"/>
        <v>601152</v>
      </c>
      <c r="F24" s="17">
        <f t="shared" si="1"/>
        <v>50096</v>
      </c>
      <c r="G24" s="17">
        <f t="shared" si="2"/>
        <v>30057.599999999999</v>
      </c>
    </row>
    <row r="25" spans="2:7" x14ac:dyDescent="0.25">
      <c r="B25" s="10" t="s">
        <v>15</v>
      </c>
      <c r="C25" s="8">
        <v>5572003</v>
      </c>
      <c r="D25" s="9">
        <v>1.1385000000000001</v>
      </c>
      <c r="E25" s="8">
        <f t="shared" si="0"/>
        <v>546480</v>
      </c>
      <c r="F25" s="6">
        <f t="shared" si="1"/>
        <v>45540</v>
      </c>
      <c r="G25" s="6">
        <f t="shared" si="2"/>
        <v>27324</v>
      </c>
    </row>
    <row r="26" spans="2:7" x14ac:dyDescent="0.25">
      <c r="B26" s="16" t="s">
        <v>28</v>
      </c>
      <c r="C26" s="18">
        <v>3452106</v>
      </c>
      <c r="D26" s="19">
        <v>2.0076000000000001</v>
      </c>
      <c r="E26" s="18">
        <f t="shared" si="0"/>
        <v>963648</v>
      </c>
      <c r="F26" s="17">
        <f t="shared" si="1"/>
        <v>80304</v>
      </c>
      <c r="G26" s="17">
        <f t="shared" si="2"/>
        <v>48182.400000000001</v>
      </c>
    </row>
    <row r="27" spans="2:7" x14ac:dyDescent="0.25">
      <c r="B27" s="10" t="s">
        <v>48</v>
      </c>
      <c r="C27" s="8">
        <v>5448106</v>
      </c>
      <c r="D27" s="11">
        <v>1.2524</v>
      </c>
      <c r="E27" s="8">
        <f t="shared" si="0"/>
        <v>601152</v>
      </c>
      <c r="F27" s="6">
        <f t="shared" si="1"/>
        <v>50096</v>
      </c>
      <c r="G27" s="6">
        <f t="shared" si="2"/>
        <v>30057.599999999999</v>
      </c>
    </row>
    <row r="28" spans="2:7" x14ac:dyDescent="0.25">
      <c r="B28" s="16" t="s">
        <v>11</v>
      </c>
      <c r="C28" s="18">
        <v>3452104</v>
      </c>
      <c r="D28" s="19">
        <v>2.0076000000000001</v>
      </c>
      <c r="E28" s="18">
        <f t="shared" si="0"/>
        <v>963648</v>
      </c>
      <c r="F28" s="17">
        <f t="shared" si="1"/>
        <v>80304</v>
      </c>
      <c r="G28" s="17">
        <f t="shared" si="2"/>
        <v>48182.400000000001</v>
      </c>
    </row>
    <row r="29" spans="2:7" x14ac:dyDescent="0.25">
      <c r="B29" s="10" t="s">
        <v>17</v>
      </c>
      <c r="C29" s="8">
        <v>3452503</v>
      </c>
      <c r="D29" s="9">
        <v>1.6425000000000001</v>
      </c>
      <c r="E29" s="8">
        <f t="shared" si="0"/>
        <v>788400</v>
      </c>
      <c r="F29" s="6">
        <f t="shared" si="1"/>
        <v>65700</v>
      </c>
      <c r="G29" s="6">
        <f t="shared" si="2"/>
        <v>39420</v>
      </c>
    </row>
    <row r="30" spans="2:7" x14ac:dyDescent="0.25">
      <c r="B30" s="16" t="s">
        <v>49</v>
      </c>
      <c r="C30" s="18">
        <v>3454205</v>
      </c>
      <c r="D30" s="19">
        <v>1.242</v>
      </c>
      <c r="E30" s="18">
        <f t="shared" si="0"/>
        <v>596160</v>
      </c>
      <c r="F30" s="17">
        <f t="shared" si="1"/>
        <v>49680</v>
      </c>
      <c r="G30" s="17">
        <f t="shared" si="2"/>
        <v>29808</v>
      </c>
    </row>
    <row r="31" spans="2:7" x14ac:dyDescent="0.25">
      <c r="B31" s="10" t="s">
        <v>3</v>
      </c>
      <c r="C31" s="8">
        <v>3452506</v>
      </c>
      <c r="D31" s="9">
        <v>1.6425000000000001</v>
      </c>
      <c r="E31" s="8">
        <f t="shared" si="0"/>
        <v>788400</v>
      </c>
      <c r="F31" s="6">
        <f t="shared" si="1"/>
        <v>65700</v>
      </c>
      <c r="G31" s="6">
        <f t="shared" si="2"/>
        <v>39420</v>
      </c>
    </row>
    <row r="32" spans="2:7" x14ac:dyDescent="0.25">
      <c r="B32" s="16" t="s">
        <v>14</v>
      </c>
      <c r="C32" s="18">
        <v>5434101</v>
      </c>
      <c r="D32" s="19">
        <v>0.71279999999999999</v>
      </c>
      <c r="E32" s="18">
        <f t="shared" si="0"/>
        <v>342144</v>
      </c>
      <c r="F32" s="17">
        <f t="shared" si="1"/>
        <v>28512</v>
      </c>
      <c r="G32" s="17">
        <f t="shared" si="2"/>
        <v>17107.2</v>
      </c>
    </row>
    <row r="33" spans="2:7" x14ac:dyDescent="0.25">
      <c r="B33" s="10" t="s">
        <v>50</v>
      </c>
      <c r="C33" s="8">
        <v>3454305</v>
      </c>
      <c r="D33" s="9">
        <v>1.089</v>
      </c>
      <c r="E33" s="8">
        <f t="shared" si="0"/>
        <v>522720</v>
      </c>
      <c r="F33" s="6">
        <f t="shared" si="1"/>
        <v>43560</v>
      </c>
      <c r="G33" s="6">
        <f t="shared" si="2"/>
        <v>26136</v>
      </c>
    </row>
    <row r="34" spans="2:7" x14ac:dyDescent="0.25">
      <c r="B34" s="16" t="s">
        <v>25</v>
      </c>
      <c r="C34" s="18">
        <v>2181101</v>
      </c>
      <c r="D34" s="19">
        <v>1.1177999999999999</v>
      </c>
      <c r="E34" s="18">
        <f t="shared" si="0"/>
        <v>536544</v>
      </c>
      <c r="F34" s="17">
        <f t="shared" si="1"/>
        <v>44712</v>
      </c>
      <c r="G34" s="17">
        <f t="shared" si="2"/>
        <v>26827.200000000001</v>
      </c>
    </row>
    <row r="35" spans="2:7" x14ac:dyDescent="0.25">
      <c r="B35" s="10" t="s">
        <v>16</v>
      </c>
      <c r="C35" s="8">
        <v>5481502</v>
      </c>
      <c r="D35" s="9">
        <v>1.242</v>
      </c>
      <c r="E35" s="8">
        <f t="shared" si="0"/>
        <v>596160</v>
      </c>
      <c r="F35" s="6">
        <f t="shared" si="1"/>
        <v>49680</v>
      </c>
      <c r="G35" s="6">
        <f t="shared" si="2"/>
        <v>29808</v>
      </c>
    </row>
    <row r="36" spans="2:7" x14ac:dyDescent="0.25">
      <c r="B36" s="16" t="s">
        <v>38</v>
      </c>
      <c r="C36" s="19">
        <v>3458214</v>
      </c>
      <c r="D36" s="19">
        <v>1.5972</v>
      </c>
      <c r="E36" s="18">
        <f t="shared" si="0"/>
        <v>766656</v>
      </c>
      <c r="F36" s="17">
        <f t="shared" si="1"/>
        <v>63888</v>
      </c>
      <c r="G36" s="17">
        <f t="shared" si="2"/>
        <v>38332.799999999996</v>
      </c>
    </row>
    <row r="37" spans="2:7" x14ac:dyDescent="0.25">
      <c r="B37" s="10" t="s">
        <v>20</v>
      </c>
      <c r="C37" s="8">
        <v>3458209</v>
      </c>
      <c r="D37" s="9">
        <v>1.8368</v>
      </c>
      <c r="E37" s="8">
        <f t="shared" si="0"/>
        <v>881664</v>
      </c>
      <c r="F37" s="6">
        <f t="shared" si="1"/>
        <v>73472</v>
      </c>
      <c r="G37" s="6">
        <f t="shared" si="2"/>
        <v>44083.199999999997</v>
      </c>
    </row>
    <row r="38" spans="2:7" x14ac:dyDescent="0.25">
      <c r="B38" s="16" t="s">
        <v>51</v>
      </c>
      <c r="C38" s="18">
        <v>5472508</v>
      </c>
      <c r="D38" s="19">
        <v>1.1879999999999999</v>
      </c>
      <c r="E38" s="18">
        <f t="shared" si="0"/>
        <v>570240</v>
      </c>
      <c r="F38" s="17">
        <f t="shared" si="1"/>
        <v>47520</v>
      </c>
      <c r="G38" s="17">
        <f t="shared" si="2"/>
        <v>28512</v>
      </c>
    </row>
    <row r="39" spans="2:7" x14ac:dyDescent="0.25">
      <c r="B39" s="10" t="s">
        <v>37</v>
      </c>
      <c r="C39" s="8">
        <v>5484111</v>
      </c>
      <c r="D39" s="9">
        <v>0.87119999999999997</v>
      </c>
      <c r="E39" s="8">
        <f t="shared" si="0"/>
        <v>418176</v>
      </c>
      <c r="F39" s="6">
        <f t="shared" si="1"/>
        <v>34848</v>
      </c>
      <c r="G39" s="6">
        <f t="shared" si="2"/>
        <v>20908.8</v>
      </c>
    </row>
    <row r="40" spans="2:7" x14ac:dyDescent="0.25">
      <c r="B40" s="16" t="s">
        <v>29</v>
      </c>
      <c r="C40" s="18">
        <v>3452507</v>
      </c>
      <c r="D40" s="19">
        <v>1.0349999999999999</v>
      </c>
      <c r="E40" s="18">
        <f t="shared" si="0"/>
        <v>496799.99999999994</v>
      </c>
      <c r="F40" s="17">
        <f t="shared" si="1"/>
        <v>41399.999999999993</v>
      </c>
      <c r="G40" s="17">
        <f t="shared" si="2"/>
        <v>24839.999999999996</v>
      </c>
    </row>
    <row r="41" spans="2:7" x14ac:dyDescent="0.25">
      <c r="B41" s="10" t="s">
        <v>41</v>
      </c>
      <c r="C41" s="8">
        <v>5448105</v>
      </c>
      <c r="D41" s="9">
        <v>0.89100000000000001</v>
      </c>
      <c r="E41" s="8">
        <f t="shared" si="0"/>
        <v>427680</v>
      </c>
      <c r="F41" s="6">
        <f t="shared" si="1"/>
        <v>35640</v>
      </c>
      <c r="G41" s="6">
        <f t="shared" si="2"/>
        <v>21384</v>
      </c>
    </row>
    <row r="42" spans="2:7" x14ac:dyDescent="0.25">
      <c r="B42" s="16" t="s">
        <v>8</v>
      </c>
      <c r="C42" s="18">
        <v>3454206</v>
      </c>
      <c r="D42" s="19">
        <v>1.5027999999999999</v>
      </c>
      <c r="E42" s="18">
        <f t="shared" si="0"/>
        <v>721344</v>
      </c>
      <c r="F42" s="17">
        <f t="shared" si="1"/>
        <v>60112</v>
      </c>
      <c r="G42" s="17">
        <f t="shared" si="2"/>
        <v>36067.199999999997</v>
      </c>
    </row>
    <row r="43" spans="2:7" x14ac:dyDescent="0.25">
      <c r="B43" s="10" t="s">
        <v>52</v>
      </c>
      <c r="C43" s="8">
        <v>5421307</v>
      </c>
      <c r="D43" s="9">
        <v>1.1385000000000001</v>
      </c>
      <c r="E43" s="8">
        <f t="shared" si="0"/>
        <v>546480</v>
      </c>
      <c r="F43" s="6">
        <f t="shared" si="1"/>
        <v>45540</v>
      </c>
      <c r="G43" s="6">
        <f t="shared" si="2"/>
        <v>27324</v>
      </c>
    </row>
    <row r="44" spans="2:7" x14ac:dyDescent="0.25">
      <c r="B44" s="16" t="s">
        <v>13</v>
      </c>
      <c r="C44" s="18">
        <v>3481103</v>
      </c>
      <c r="D44" s="19">
        <v>1.1177999999999999</v>
      </c>
      <c r="E44" s="18">
        <f t="shared" si="0"/>
        <v>536544</v>
      </c>
      <c r="F44" s="17">
        <f t="shared" si="1"/>
        <v>44712</v>
      </c>
      <c r="G44" s="17">
        <f t="shared" si="2"/>
        <v>26827.200000000001</v>
      </c>
    </row>
    <row r="45" spans="2:7" x14ac:dyDescent="0.25">
      <c r="B45" s="10" t="s">
        <v>2</v>
      </c>
      <c r="C45" s="8">
        <v>3481104</v>
      </c>
      <c r="D45" s="9">
        <v>1.5027999999999999</v>
      </c>
      <c r="E45" s="8">
        <f t="shared" si="0"/>
        <v>721344</v>
      </c>
      <c r="F45" s="6">
        <f t="shared" si="1"/>
        <v>60112</v>
      </c>
      <c r="G45" s="6">
        <f t="shared" si="2"/>
        <v>36067.199999999997</v>
      </c>
    </row>
    <row r="46" spans="2:7" x14ac:dyDescent="0.25">
      <c r="B46" s="16" t="s">
        <v>22</v>
      </c>
      <c r="C46" s="18">
        <v>3452302</v>
      </c>
      <c r="D46" s="19">
        <v>1.1979</v>
      </c>
      <c r="E46" s="18">
        <f t="shared" si="0"/>
        <v>574992</v>
      </c>
      <c r="F46" s="17">
        <f t="shared" si="1"/>
        <v>47916</v>
      </c>
      <c r="G46" s="17">
        <f t="shared" si="2"/>
        <v>28749.599999999999</v>
      </c>
    </row>
    <row r="47" spans="2:7" x14ac:dyDescent="0.25">
      <c r="B47" s="10" t="s">
        <v>21</v>
      </c>
      <c r="C47" s="8">
        <v>3452110</v>
      </c>
      <c r="D47" s="9">
        <v>2.0076000000000001</v>
      </c>
      <c r="E47" s="8">
        <f t="shared" si="0"/>
        <v>963648</v>
      </c>
      <c r="F47" s="6">
        <f t="shared" si="1"/>
        <v>80304</v>
      </c>
      <c r="G47" s="6">
        <f t="shared" si="2"/>
        <v>48182.400000000001</v>
      </c>
    </row>
    <row r="48" spans="2:7" x14ac:dyDescent="0.25">
      <c r="B48" s="16" t="s">
        <v>9</v>
      </c>
      <c r="C48" s="18">
        <v>3476201</v>
      </c>
      <c r="D48" s="19">
        <v>1.1385000000000001</v>
      </c>
      <c r="E48" s="18">
        <f t="shared" si="0"/>
        <v>546480</v>
      </c>
      <c r="F48" s="17">
        <f t="shared" si="1"/>
        <v>45540</v>
      </c>
      <c r="G48" s="17">
        <f t="shared" si="2"/>
        <v>27324</v>
      </c>
    </row>
    <row r="49" spans="2:7" x14ac:dyDescent="0.25">
      <c r="B49" s="10" t="s">
        <v>39</v>
      </c>
      <c r="C49" s="8">
        <v>3584102</v>
      </c>
      <c r="D49" s="9">
        <v>3.1124000000000001</v>
      </c>
      <c r="E49" s="8">
        <f t="shared" si="0"/>
        <v>1493952</v>
      </c>
      <c r="F49" s="6">
        <f t="shared" si="1"/>
        <v>124496</v>
      </c>
      <c r="G49" s="6">
        <f t="shared" si="2"/>
        <v>74697.599999999991</v>
      </c>
    </row>
    <row r="50" spans="2:7" x14ac:dyDescent="0.25">
      <c r="B50" s="16" t="s">
        <v>53</v>
      </c>
      <c r="C50" s="18">
        <v>3458215</v>
      </c>
      <c r="D50" s="19">
        <v>1.3068</v>
      </c>
      <c r="E50" s="18">
        <f t="shared" si="0"/>
        <v>627264</v>
      </c>
      <c r="F50" s="17">
        <f t="shared" si="1"/>
        <v>52272</v>
      </c>
      <c r="G50" s="17">
        <f t="shared" si="2"/>
        <v>31363.199999999997</v>
      </c>
    </row>
    <row r="51" spans="2:7" x14ac:dyDescent="0.25">
      <c r="B51" s="10" t="s">
        <v>54</v>
      </c>
      <c r="C51" s="8">
        <v>5481101</v>
      </c>
      <c r="D51" s="9">
        <v>1.3775999999999999</v>
      </c>
      <c r="E51" s="8">
        <f t="shared" si="0"/>
        <v>661248</v>
      </c>
      <c r="F51" s="6">
        <f t="shared" si="1"/>
        <v>55104</v>
      </c>
      <c r="G51" s="6">
        <f t="shared" si="2"/>
        <v>33062.400000000001</v>
      </c>
    </row>
    <row r="52" spans="2:7" x14ac:dyDescent="0.25">
      <c r="B52" s="16" t="s">
        <v>6</v>
      </c>
      <c r="C52" s="18">
        <v>3452204</v>
      </c>
      <c r="D52" s="19">
        <v>1.8368</v>
      </c>
      <c r="E52" s="18">
        <f t="shared" si="0"/>
        <v>881664</v>
      </c>
      <c r="F52" s="17">
        <f t="shared" si="1"/>
        <v>73472</v>
      </c>
      <c r="G52" s="17">
        <f t="shared" si="2"/>
        <v>44083.199999999997</v>
      </c>
    </row>
    <row r="53" spans="2:7" x14ac:dyDescent="0.25">
      <c r="B53" s="4"/>
      <c r="C53" s="4"/>
      <c r="D53" s="4"/>
      <c r="E53" s="4"/>
      <c r="F53" s="4"/>
      <c r="G53" s="4"/>
    </row>
    <row r="54" spans="2:7" x14ac:dyDescent="0.25">
      <c r="B54" s="12" t="s">
        <v>36</v>
      </c>
      <c r="C54" s="4"/>
      <c r="D54" s="4"/>
      <c r="E54" s="4"/>
      <c r="F54" s="4"/>
      <c r="G54" s="4"/>
    </row>
    <row r="55" spans="2:7" x14ac:dyDescent="0.25">
      <c r="B55" s="13" t="s">
        <v>55</v>
      </c>
      <c r="C55" s="4"/>
      <c r="D55" s="4"/>
      <c r="E55" s="4"/>
      <c r="F55" s="4"/>
      <c r="G55" s="4"/>
    </row>
    <row r="56" spans="2:7" x14ac:dyDescent="0.25">
      <c r="B56" s="14" t="s">
        <v>56</v>
      </c>
      <c r="C56" s="4"/>
      <c r="D56" s="4"/>
      <c r="E56" s="4"/>
      <c r="F56" s="4"/>
      <c r="G56" s="4"/>
    </row>
    <row r="57" spans="2:7" x14ac:dyDescent="0.25">
      <c r="B57" s="15" t="s">
        <v>57</v>
      </c>
      <c r="C57" s="4"/>
      <c r="D57" s="4"/>
      <c r="E57" s="4"/>
      <c r="F57" s="4"/>
      <c r="G57" s="4"/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1496062992125984" footer="0.31496062992125984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Worksheet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</dc:creator>
  <cp:lastModifiedBy>Felhasználó</cp:lastModifiedBy>
  <cp:lastPrinted>2019-09-04T14:00:50Z</cp:lastPrinted>
  <dcterms:created xsi:type="dcterms:W3CDTF">2016-11-22T15:00:05Z</dcterms:created>
  <dcterms:modified xsi:type="dcterms:W3CDTF">2019-09-05T05:49:53Z</dcterms:modified>
</cp:coreProperties>
</file>